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STUDIANTE.101123DS01032\Downloads\"/>
    </mc:Choice>
  </mc:AlternateContent>
  <bookViews>
    <workbookView xWindow="0" yWindow="0" windowWidth="28800" windowHeight="12330" activeTab="1"/>
  </bookViews>
  <sheets>
    <sheet name="Tabla presupuesto" sheetId="1" r:id="rId1"/>
    <sheet name="Trabajo de campo" sheetId="2" r:id="rId2"/>
  </sheets>
  <calcPr calcId="162913"/>
</workbook>
</file>

<file path=xl/calcChain.xml><?xml version="1.0" encoding="utf-8"?>
<calcChain xmlns="http://schemas.openxmlformats.org/spreadsheetml/2006/main">
  <c r="F14" i="1" l="1"/>
  <c r="G28" i="1"/>
  <c r="G14" i="1"/>
  <c r="G26" i="1" l="1"/>
  <c r="F5" i="1" l="1"/>
  <c r="G5" i="1"/>
  <c r="F6" i="1"/>
  <c r="F7" i="1"/>
  <c r="F8" i="1"/>
  <c r="F9" i="1"/>
  <c r="F11" i="1"/>
  <c r="F26" i="1"/>
  <c r="G11" i="1"/>
  <c r="F12" i="1" l="1"/>
  <c r="F13" i="1"/>
  <c r="G6" i="1"/>
  <c r="G7" i="1"/>
  <c r="F19" i="1" l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G8" i="1"/>
  <c r="G9" i="1"/>
  <c r="G10" i="1"/>
  <c r="G12" i="1"/>
  <c r="G13" i="1"/>
  <c r="F10" i="1"/>
  <c r="G18" i="1"/>
  <c r="F18" i="1"/>
  <c r="G27" i="1" l="1"/>
  <c r="F27" i="1"/>
  <c r="F28" i="1" s="1"/>
  <c r="F29" i="1" s="1"/>
</calcChain>
</file>

<file path=xl/sharedStrings.xml><?xml version="1.0" encoding="utf-8"?>
<sst xmlns="http://schemas.openxmlformats.org/spreadsheetml/2006/main" count="103" uniqueCount="61">
  <si>
    <t>Tabla de cotizaciones</t>
  </si>
  <si>
    <t>1.1.  Materiales</t>
  </si>
  <si>
    <t>Descripción Técnica</t>
  </si>
  <si>
    <t>Cantidad</t>
  </si>
  <si>
    <t>Fuente de financiamiento</t>
  </si>
  <si>
    <t>Valor Unitario Equipo de trabajo</t>
  </si>
  <si>
    <t>Valor Unitario Otra Fuente de Financiamiento</t>
  </si>
  <si>
    <t>Valor Parcial Unitario Equipo de trabajo</t>
  </si>
  <si>
    <t>Valor Parcial Otras Fuentes de Financiamiento</t>
  </si>
  <si>
    <t>TOTAL MATERIALES:</t>
  </si>
  <si>
    <t>Valor Unitario Otras Fuentes de Financiamiento</t>
  </si>
  <si>
    <t>SUBTOTAL</t>
  </si>
  <si>
    <t>PRESUPUESTO TOTAL DEL PROYECTO</t>
  </si>
  <si>
    <t>Nombre</t>
  </si>
  <si>
    <t>Imagen</t>
  </si>
  <si>
    <t>Link de consulta o factura cotización</t>
  </si>
  <si>
    <r>
      <t xml:space="preserve">Valor Equipo de Trabajo: </t>
    </r>
    <r>
      <rPr>
        <sz val="10"/>
        <color rgb="FF000000"/>
        <rFont val="Arial"/>
        <family val="2"/>
      </rPr>
      <t>Es cuando el costo es asumido por los aprendices</t>
    </r>
  </si>
  <si>
    <r>
      <t xml:space="preserve">Valor otras fuentes de financiamiento: </t>
    </r>
    <r>
      <rPr>
        <sz val="10"/>
        <color rgb="FF000000"/>
        <rFont val="Arial"/>
        <family val="2"/>
      </rPr>
      <t>Es cuando el valor es asumido por otras personas o entidades.</t>
    </r>
  </si>
  <si>
    <t>1.2.  Equipos, dispositivos y herramientas</t>
  </si>
  <si>
    <t>TOTAL EQUIPOS, DISPOSITIVOS Y HERRAMIENTAS</t>
  </si>
  <si>
    <t>Cable de tatos (UTP)</t>
  </si>
  <si>
    <t>Tomas de datos</t>
  </si>
  <si>
    <t>Tablero de distribucion</t>
  </si>
  <si>
    <t>https://www.mercadolibre.com.co/cable-utp-cat-6-gigabit-red-internet-ponchado-x-20-metros/p/MCO31012777#polycard_client=search-nordic&amp;search_layout=stack&amp;position=1&amp;type=product&amp;tracking_id=7b657867-903f-4726-9f02-b478ad03d3de&amp;wid=MCO3082992728&amp;sid=search</t>
  </si>
  <si>
    <t>Cable de datos (UTP)</t>
  </si>
  <si>
    <t>Angie Sánchez, Maria Moncada, Carol Saavedra, Ana Alayon.</t>
  </si>
  <si>
    <t>https://www.homecenter.com.co/homecenter-co/product/878180/toma-datos-rj45-polaris-blanco/878180/</t>
  </si>
  <si>
    <t>Caja de tornillos</t>
  </si>
  <si>
    <t>https://articulo.mercadolibre.com.co/MCO-1783471270-100-tornillos-para-metal-58-8-toolcraft-cabeza-redonda-_JM</t>
  </si>
  <si>
    <t>https://www.homecenter.com.co/homecenter-co/product/595300/tablero-4c-50a-mono-enchufe/595300/</t>
  </si>
  <si>
    <t>Breakers</t>
  </si>
  <si>
    <t>https://www.homecenter.com.co/homecenter-co/product/572767/breaker-exe-plug-1p-20a-120-240v/572767/</t>
  </si>
  <si>
    <t>Cable Eléctrico Trenzado</t>
  </si>
  <si>
    <t>Tomacorriente regulada doble</t>
  </si>
  <si>
    <t>https://interelectricos.com.co/accesorios-de-red/69/cable-trenzado-3x12-fase-azul</t>
  </si>
  <si>
    <t>Tomacorriente no regulada</t>
  </si>
  <si>
    <t>Probador de cables de red</t>
  </si>
  <si>
    <t>Ponchador de cables</t>
  </si>
  <si>
    <t>Bolsa de terminales</t>
  </si>
  <si>
    <t>Caja de destornilladores</t>
  </si>
  <si>
    <t>Alicates</t>
  </si>
  <si>
    <t>Multimetro</t>
  </si>
  <si>
    <t>Pelador de cables</t>
  </si>
  <si>
    <t>Pochadora de impacto</t>
  </si>
  <si>
    <t>Face place</t>
  </si>
  <si>
    <t>https://articulo.mercadolibre.com.co/MCO-865601414-canaleta-plastica-de-superficie-para-cables-dexson-20x12-_JM#polycard_client=search-nordic&amp;search_layout=stack&amp;position=2&amp;type=item&amp;tracking_id=68c46528-790b-4449-94ce-81f5d7847d30&amp;wid=MCO865601414&amp;sid=search</t>
  </si>
  <si>
    <t>Canaleta plastica(20cm)</t>
  </si>
  <si>
    <t>Canaleta plastica(20 cm)</t>
  </si>
  <si>
    <t>https://articulo.mercadolibre.com.co/MCO-581017855-tester-probador-cables-de-red-utp-y-telefono-rj45-rj11-_JM#polycard_client=search-nordic&amp;search_layout=stack&amp;position=6&amp;type=item&amp;tracking_id=73e9662b-5779-4603-9b3e-99c5cc440c28&amp;wid=MCO581017855&amp;sid=search</t>
  </si>
  <si>
    <t>https://articulo.mercadolibre.com.co/MCO-1753983486-pelacables-automatico-multifuncional-_JM#polycard_client=search-nordic&amp;search_layout=grid&amp;position=6&amp;type=item&amp;tracking_id=e9607938-b8eb-4109-a991-286e2020a5a5&amp;wid=MCO1753983486&amp;sid=search</t>
  </si>
  <si>
    <t>https://articulo.mercadolibre.com.co/MCO-604174505-pinza-ponchadora-red-rj45-rj11-rj9-con-pela-cable-20-conec-_JM</t>
  </si>
  <si>
    <t>Destornilladores</t>
  </si>
  <si>
    <t>https://www.mercadolibre.com.co/juego-destornilladores-12-pulgadas-pala-y-estrella/p/MCO27471217#polycard_client=search-nordic&amp;search_layout=grid&amp;position=1&amp;type=product&amp;tracking_id=000e7a1e-6237-4859-9b59-683a1f0c64de&amp;wid=MCO1475582603&amp;sid=search</t>
  </si>
  <si>
    <t>https://www.mercadolibre.com.co/alicate-pelacable-8-12-total-tht15851/p/MCO24776536?pdp_filters=item_id:MCO1321337447#is_advertising=true&amp;searchVariation=MCO24776536&amp;backend_model=search-backend&amp;position=1&amp;search_layout=grid&amp;type=pad&amp;tracking_id=18a7f915-4f98-4e3e-9b2e-2e9df6feeea5&amp;ad_domain=VQCATCORE_LST&amp;ad_position=1&amp;ad_click_id=N2YyYTE5NTgtZDNiMS00OGRlLWE4YjQtMjRjMWQ1MGNhMGJm</t>
  </si>
  <si>
    <t>https://www.homecenter.com.co/homecenter-co/product/784164/multimetro-digital-basico-rojo-steren/784164/</t>
  </si>
  <si>
    <t>https://articulo.mercadolibre.com.co/MCO-1368312567-pinza-ponchadora-de-impacto-para-jack-rj45-red-tipo-krone-_JM#polycard_client=search-nordic&amp;search_layout=stack&amp;position=2&amp;type=item&amp;tracking_id=c959a021-776f-4feb-abef-249750db25f4&amp;wid=MCO1368312567&amp;sid=search</t>
  </si>
  <si>
    <t>Face place y Jack</t>
  </si>
  <si>
    <t>https://articulo.mercadolibre.com.co/MCO-642460564-punto-de-red-jack-cat-6-faceplate-caja-de-mecanismo-_JM?matt_tool=32927594&amp;matt_word=&amp;matt_source=google&amp;matt_campaign_id=22126928795&amp;matt_ad_group_id=173140665803&amp;matt_match_type=&amp;matt_network=g&amp;matt_device=c&amp;matt_creative=729917880134&amp;matt_keyword=&amp;matt_ad_position=&amp;matt_ad_type=pla&amp;matt_merchant_id=416891114&amp;matt_product_id=MCO642460564&amp;matt_product_partition_id=2392713579061&amp;matt_target_id=pla-2392713579061&amp;cq_src=google_ads&amp;cq_cmp=22126928795&amp;cq_net=g&amp;cq_plt=gp&amp;cq_med=pla&amp;gad_source=1&amp;gad_campaignid=22126928795&amp;gbraid=0AAAAAD1DcoyArhIEBqVHZobCXP9fCibB5&amp;gclid=Cj0KCQjwzt_FBhCEARIsAJGFWVlk1bn9pKD_JBkXdbDJZQsAFKMPtAQ6EKRpd6Qt_FryxI8Z4oiJEcoaAuYpEALw_wcB</t>
  </si>
  <si>
    <t>https://www.mercadolibre.com.co/conector-plug-rj45-5e-red-paquete-x-100-cable-estructurado-cable-utp-cctv/p/MCO27240319#polycard_client=search-nordic&amp;search_layout=stack&amp;position=8&amp;type=product&amp;tracking_id=8e8f3a68-31b1-44f1-a464-baa51bd8bbac&amp;wid=MCO1492246961&amp;sid=search</t>
  </si>
  <si>
    <t>https://www.metropoliscenter.com.co/p/toma-doble-naranja-codelca-c~tapa/?srsltid=AfmBOopLd7hOQVmw8NJ52Palnfi34A3CaPXe20alhb8vlttKH0Sz5p38R7k</t>
  </si>
  <si>
    <t>https://www.homecenter.com.co/homecenter-co/product/878163/toma-doble-p-t-cygnus-blanco/878163/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</si>
</sst>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$ &quot;#,##0"/>
    <numFmt numFmtId="165" formatCode="_([$$-240A]\ * #,##0.00_);_([$$-240A]\ * \(#,##0.00\);_([$$-240A]\ * \-??_);_(@_)"/>
    <numFmt numFmtId="166" formatCode="_(&quot;$ &quot;* #,##0.00_);_(&quot;$ &quot;* \(#,##0.00\);_(&quot;$ &quot;* \-??_);_(@_)"/>
  </numFmts>
  <fonts count="14" x14ac:knownFonts="1">
    <font>
      <sz val="11"/>
      <color rgb="FF000000"/>
      <name val="Calibri"/>
      <scheme val="minor"/>
    </font>
    <font>
      <sz val="11"/>
      <name val="Calibri"/>
      <family val="2"/>
    </font>
    <font>
      <b/>
      <sz val="9"/>
      <color rgb="FF000000"/>
      <name val="Calibri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8"/>
      <color rgb="FF000000"/>
      <name val="Calibri"/>
      <family val="2"/>
    </font>
    <font>
      <sz val="18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BFBFBF"/>
        <bgColor rgb="FFBFBFBF"/>
      </patternFill>
    </fill>
  </fills>
  <borders count="33">
    <border>
      <left/>
      <right/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hair">
        <color rgb="FF000000"/>
      </bottom>
      <diagonal/>
    </border>
    <border>
      <left/>
      <right/>
      <top style="medium">
        <color indexed="64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medium">
        <color indexed="64"/>
      </right>
      <top style="hair">
        <color rgb="FF000000"/>
      </top>
      <bottom/>
      <diagonal/>
    </border>
    <border>
      <left style="medium">
        <color indexed="64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medium">
        <color indexed="64"/>
      </right>
      <top/>
      <bottom style="hair">
        <color rgb="FF000000"/>
      </bottom>
      <diagonal/>
    </border>
    <border>
      <left style="medium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medium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/>
      <right style="hair">
        <color rgb="FF000000"/>
      </right>
      <top style="hair">
        <color rgb="FF000000"/>
      </top>
      <bottom style="medium">
        <color indexed="64"/>
      </bottom>
      <diagonal/>
    </border>
    <border>
      <left style="hair">
        <color rgb="FF000000"/>
      </left>
      <right/>
      <top style="hair">
        <color rgb="FF000000"/>
      </top>
      <bottom style="medium">
        <color indexed="64"/>
      </bottom>
      <diagonal/>
    </border>
    <border>
      <left/>
      <right style="medium">
        <color indexed="64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medium">
        <color indexed="64"/>
      </right>
      <top style="hair">
        <color rgb="FF000000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57">
    <xf numFmtId="0" fontId="0" fillId="0" borderId="0" xfId="0"/>
    <xf numFmtId="0" fontId="4" fillId="0" borderId="0" xfId="0" applyFont="1"/>
    <xf numFmtId="0" fontId="8" fillId="0" borderId="5" xfId="0" applyFont="1" applyBorder="1" applyAlignment="1">
      <alignment vertical="center" wrapText="1"/>
    </xf>
    <xf numFmtId="164" fontId="8" fillId="0" borderId="5" xfId="0" applyNumberFormat="1" applyFont="1" applyBorder="1" applyAlignment="1">
      <alignment vertical="center" wrapText="1"/>
    </xf>
    <xf numFmtId="165" fontId="8" fillId="0" borderId="5" xfId="0" applyNumberFormat="1" applyFont="1" applyBorder="1" applyAlignment="1">
      <alignment vertical="center" wrapText="1"/>
    </xf>
    <xf numFmtId="166" fontId="8" fillId="0" borderId="5" xfId="0" applyNumberFormat="1" applyFont="1" applyBorder="1" applyAlignment="1">
      <alignment vertical="center" wrapText="1"/>
    </xf>
    <xf numFmtId="166" fontId="9" fillId="0" borderId="5" xfId="0" applyNumberFormat="1" applyFont="1" applyBorder="1" applyAlignment="1">
      <alignment vertical="center" wrapText="1"/>
    </xf>
    <xf numFmtId="166" fontId="9" fillId="2" borderId="5" xfId="0" applyNumberFormat="1" applyFont="1" applyFill="1" applyBorder="1" applyAlignment="1">
      <alignment vertical="center" wrapText="1"/>
    </xf>
    <xf numFmtId="0" fontId="8" fillId="0" borderId="0" xfId="0" applyFont="1"/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18" xfId="0" applyFont="1" applyBorder="1" applyAlignment="1">
      <alignment vertical="center" wrapText="1"/>
    </xf>
    <xf numFmtId="165" fontId="8" fillId="0" borderId="19" xfId="0" applyNumberFormat="1" applyFont="1" applyBorder="1" applyAlignment="1">
      <alignment vertical="center" wrapText="1"/>
    </xf>
    <xf numFmtId="166" fontId="8" fillId="0" borderId="19" xfId="0" applyNumberFormat="1" applyFont="1" applyBorder="1" applyAlignment="1">
      <alignment vertical="center" wrapText="1"/>
    </xf>
    <xf numFmtId="166" fontId="9" fillId="2" borderId="19" xfId="0" applyNumberFormat="1" applyFont="1" applyFill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0" fillId="0" borderId="25" xfId="0" applyBorder="1"/>
    <xf numFmtId="0" fontId="12" fillId="0" borderId="25" xfId="1" applyBorder="1" applyAlignment="1">
      <alignment vertical="center" wrapText="1"/>
    </xf>
    <xf numFmtId="0" fontId="11" fillId="0" borderId="25" xfId="0" applyFont="1" applyBorder="1"/>
    <xf numFmtId="0" fontId="3" fillId="0" borderId="25" xfId="0" applyFont="1" applyBorder="1" applyAlignment="1">
      <alignment vertical="center" wrapText="1"/>
    </xf>
    <xf numFmtId="0" fontId="13" fillId="0" borderId="25" xfId="0" applyFont="1" applyBorder="1" applyAlignment="1">
      <alignment vertical="center" wrapText="1"/>
    </xf>
    <xf numFmtId="0" fontId="4" fillId="0" borderId="25" xfId="0" applyFont="1" applyBorder="1" applyAlignment="1">
      <alignment vertical="center" wrapText="1"/>
    </xf>
    <xf numFmtId="0" fontId="9" fillId="3" borderId="20" xfId="0" applyFont="1" applyFill="1" applyBorder="1" applyAlignment="1">
      <alignment horizontal="left" vertical="center" wrapText="1"/>
    </xf>
    <xf numFmtId="0" fontId="9" fillId="3" borderId="21" xfId="0" applyFont="1" applyFill="1" applyBorder="1" applyAlignment="1">
      <alignment horizontal="left" vertical="center" wrapText="1"/>
    </xf>
    <xf numFmtId="0" fontId="9" fillId="3" borderId="22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0" borderId="4" xfId="0" applyFont="1" applyBorder="1"/>
    <xf numFmtId="0" fontId="9" fillId="2" borderId="15" xfId="0" applyFont="1" applyFill="1" applyBorder="1" applyAlignment="1">
      <alignment horizontal="center" vertical="center" wrapText="1"/>
    </xf>
    <xf numFmtId="0" fontId="10" fillId="0" borderId="17" xfId="0" applyFont="1" applyBorder="1"/>
    <xf numFmtId="0" fontId="6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/>
    <xf numFmtId="0" fontId="7" fillId="0" borderId="11" xfId="0" applyFont="1" applyFill="1" applyBorder="1"/>
    <xf numFmtId="0" fontId="9" fillId="0" borderId="12" xfId="0" applyFont="1" applyBorder="1" applyAlignment="1">
      <alignment horizontal="center" vertical="center" wrapText="1"/>
    </xf>
    <xf numFmtId="0" fontId="10" fillId="0" borderId="1" xfId="0" applyFont="1" applyBorder="1"/>
    <xf numFmtId="0" fontId="10" fillId="0" borderId="13" xfId="0" applyFont="1" applyBorder="1"/>
    <xf numFmtId="0" fontId="9" fillId="2" borderId="14" xfId="0" applyFont="1" applyFill="1" applyBorder="1" applyAlignment="1">
      <alignment horizontal="center" vertical="center" wrapText="1"/>
    </xf>
    <xf numFmtId="0" fontId="10" fillId="0" borderId="16" xfId="0" applyFont="1" applyBorder="1"/>
    <xf numFmtId="166" fontId="9" fillId="3" borderId="23" xfId="0" applyNumberFormat="1" applyFont="1" applyFill="1" applyBorder="1" applyAlignment="1">
      <alignment horizontal="center" vertical="center" wrapText="1"/>
    </xf>
    <xf numFmtId="0" fontId="10" fillId="0" borderId="24" xfId="0" applyFont="1" applyBorder="1"/>
    <xf numFmtId="0" fontId="5" fillId="0" borderId="6" xfId="0" applyFont="1" applyBorder="1" applyAlignment="1">
      <alignment horizontal="center"/>
    </xf>
    <xf numFmtId="0" fontId="1" fillId="0" borderId="7" xfId="0" applyFont="1" applyBorder="1"/>
    <xf numFmtId="0" fontId="1" fillId="0" borderId="8" xfId="0" applyFont="1" applyBorder="1"/>
    <xf numFmtId="0" fontId="9" fillId="2" borderId="27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165" fontId="8" fillId="0" borderId="3" xfId="0" applyNumberFormat="1" applyFont="1" applyBorder="1" applyAlignment="1">
      <alignment vertical="center" wrapText="1"/>
    </xf>
    <xf numFmtId="165" fontId="8" fillId="0" borderId="28" xfId="0" applyNumberFormat="1" applyFont="1" applyBorder="1" applyAlignment="1">
      <alignment vertical="center" wrapText="1"/>
    </xf>
    <xf numFmtId="0" fontId="0" fillId="0" borderId="29" xfId="0" applyBorder="1"/>
    <xf numFmtId="0" fontId="10" fillId="0" borderId="30" xfId="0" applyFont="1" applyBorder="1"/>
    <xf numFmtId="165" fontId="8" fillId="0" borderId="31" xfId="0" applyNumberFormat="1" applyFont="1" applyBorder="1" applyAlignment="1">
      <alignment vertical="center" wrapText="1"/>
    </xf>
    <xf numFmtId="165" fontId="8" fillId="0" borderId="32" xfId="0" applyNumberFormat="1" applyFont="1" applyBorder="1" applyAlignment="1">
      <alignment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274320</xdr:colOff>
      <xdr:row>0</xdr:row>
      <xdr:rowOff>38100</xdr:rowOff>
    </xdr:from>
    <xdr:ext cx="815340" cy="731520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556E8B0A-B241-4954-98BF-7DE2FBB922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4320" y="38100"/>
          <a:ext cx="815340" cy="73152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2049" name="AutoShape 1" descr="Pasta Térmica Arctic Mx-4 4gramos Edición 2019 Sellada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1285875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2050" name="AutoShape 2" descr="Pasta Térmica Arctic Mx-4 4gramos Edición 2019 Sellada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1285875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2051" name="AutoShape 3" descr="Pasta Térmica Arctic Mx-4 4gramos Edición 2019 Sellada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1285875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2052" name="AutoShape 4" descr="Pasta Térmica Arctic Mx-4 4gramos Edición 2019 Sellada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285875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2053" name="AutoShape 5" descr="Pasta Térmica Arctic Mx-4 4gramos Edición 2019 Sellada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1285875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304800</xdr:colOff>
      <xdr:row>12</xdr:row>
      <xdr:rowOff>114300</xdr:rowOff>
    </xdr:to>
    <xdr:sp macro="" textlink="">
      <xdr:nvSpPr>
        <xdr:cNvPr id="2056" name="AutoShape 8" descr="Pasta Térmica Arctic Mx-4 4gramos Edición 2019 Sellada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9515475" y="250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326571</xdr:colOff>
      <xdr:row>2</xdr:row>
      <xdr:rowOff>163286</xdr:rowOff>
    </xdr:from>
    <xdr:to>
      <xdr:col>1</xdr:col>
      <xdr:colOff>2874572</xdr:colOff>
      <xdr:row>2</xdr:row>
      <xdr:rowOff>2830286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0" y="653143"/>
          <a:ext cx="2548001" cy="2667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593324</xdr:colOff>
      <xdr:row>3</xdr:row>
      <xdr:rowOff>238253</xdr:rowOff>
    </xdr:from>
    <xdr:to>
      <xdr:col>1</xdr:col>
      <xdr:colOff>2623260</xdr:colOff>
      <xdr:row>3</xdr:row>
      <xdr:rowOff>1490111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8300" y="3778678"/>
          <a:ext cx="2029936" cy="1251858"/>
        </a:xfrm>
        <a:prstGeom prst="rect">
          <a:avLst/>
        </a:prstGeom>
      </xdr:spPr>
    </xdr:pic>
    <xdr:clientData/>
  </xdr:twoCellAnchor>
  <xdr:twoCellAnchor editAs="oneCell">
    <xdr:from>
      <xdr:col>1</xdr:col>
      <xdr:colOff>958920</xdr:colOff>
      <xdr:row>4</xdr:row>
      <xdr:rowOff>1198254</xdr:rowOff>
    </xdr:from>
    <xdr:to>
      <xdr:col>1</xdr:col>
      <xdr:colOff>2428489</xdr:colOff>
      <xdr:row>4</xdr:row>
      <xdr:rowOff>2252366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43896" y="6832381"/>
          <a:ext cx="1469569" cy="105411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857251</xdr:colOff>
      <xdr:row>5</xdr:row>
      <xdr:rowOff>68035</xdr:rowOff>
    </xdr:from>
    <xdr:to>
      <xdr:col>1</xdr:col>
      <xdr:colOff>2422071</xdr:colOff>
      <xdr:row>5</xdr:row>
      <xdr:rowOff>1700159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49930" y="6082392"/>
          <a:ext cx="1564820" cy="1632124"/>
        </a:xfrm>
        <a:prstGeom prst="rect">
          <a:avLst/>
        </a:prstGeom>
      </xdr:spPr>
    </xdr:pic>
    <xdr:clientData/>
  </xdr:twoCellAnchor>
  <xdr:twoCellAnchor editAs="oneCell">
    <xdr:from>
      <xdr:col>1</xdr:col>
      <xdr:colOff>775609</xdr:colOff>
      <xdr:row>6</xdr:row>
      <xdr:rowOff>54430</xdr:rowOff>
    </xdr:from>
    <xdr:to>
      <xdr:col>1</xdr:col>
      <xdr:colOff>2231571</xdr:colOff>
      <xdr:row>7</xdr:row>
      <xdr:rowOff>256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68288" y="7796894"/>
          <a:ext cx="1455962" cy="1482814"/>
        </a:xfrm>
        <a:prstGeom prst="rect">
          <a:avLst/>
        </a:prstGeom>
      </xdr:spPr>
    </xdr:pic>
    <xdr:clientData/>
  </xdr:twoCellAnchor>
  <xdr:twoCellAnchor editAs="oneCell">
    <xdr:from>
      <xdr:col>1</xdr:col>
      <xdr:colOff>449036</xdr:colOff>
      <xdr:row>7</xdr:row>
      <xdr:rowOff>27216</xdr:rowOff>
    </xdr:from>
    <xdr:to>
      <xdr:col>1</xdr:col>
      <xdr:colOff>2245178</xdr:colOff>
      <xdr:row>7</xdr:row>
      <xdr:rowOff>1813979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41715" y="9307287"/>
          <a:ext cx="1796142" cy="1786763"/>
        </a:xfrm>
        <a:prstGeom prst="rect">
          <a:avLst/>
        </a:prstGeom>
      </xdr:spPr>
    </xdr:pic>
    <xdr:clientData/>
  </xdr:twoCellAnchor>
  <xdr:twoCellAnchor editAs="oneCell">
    <xdr:from>
      <xdr:col>1</xdr:col>
      <xdr:colOff>230552</xdr:colOff>
      <xdr:row>10</xdr:row>
      <xdr:rowOff>1346594</xdr:rowOff>
    </xdr:from>
    <xdr:to>
      <xdr:col>1</xdr:col>
      <xdr:colOff>2884458</xdr:colOff>
      <xdr:row>10</xdr:row>
      <xdr:rowOff>3618987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15528" y="21645627"/>
          <a:ext cx="2653906" cy="2272393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2</xdr:row>
      <xdr:rowOff>0</xdr:rowOff>
    </xdr:from>
    <xdr:ext cx="304800" cy="304800"/>
    <xdr:sp macro="" textlink="">
      <xdr:nvSpPr>
        <xdr:cNvPr id="69" name="AutoShape 1" descr="Pasta Térmica Arctic Mx-4 4gramos Edición 2019 Sellada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1284976" y="49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0"/>
    <xdr:sp macro="" textlink="">
      <xdr:nvSpPr>
        <xdr:cNvPr id="70" name="AutoShape 2" descr="Pasta Térmica Arctic Mx-4 4gramos Edición 2019 Sellada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1284976" y="49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0"/>
    <xdr:sp macro="" textlink="">
      <xdr:nvSpPr>
        <xdr:cNvPr id="71" name="AutoShape 3" descr="Pasta Térmica Arctic Mx-4 4gramos Edición 2019 Sellada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1284976" y="49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0"/>
    <xdr:sp macro="" textlink="">
      <xdr:nvSpPr>
        <xdr:cNvPr id="72" name="AutoShape 4" descr="Pasta Térmica Arctic Mx-4 4gramos Edición 2019 Sellada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284976" y="49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0"/>
    <xdr:sp macro="" textlink="">
      <xdr:nvSpPr>
        <xdr:cNvPr id="73" name="AutoShape 5" descr="Pasta Térmica Arctic Mx-4 4gramos Edición 2019 Sellada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1284976" y="49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44930</xdr:colOff>
      <xdr:row>2</xdr:row>
      <xdr:rowOff>8986</xdr:rowOff>
    </xdr:from>
    <xdr:to>
      <xdr:col>6</xdr:col>
      <xdr:colOff>2983303</xdr:colOff>
      <xdr:row>3</xdr:row>
      <xdr:rowOff>3263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74812" y="808727"/>
          <a:ext cx="2938373" cy="3040479"/>
        </a:xfrm>
        <a:prstGeom prst="rect">
          <a:avLst/>
        </a:prstGeom>
      </xdr:spPr>
    </xdr:pic>
    <xdr:clientData/>
  </xdr:twoCellAnchor>
  <xdr:twoCellAnchor editAs="oneCell">
    <xdr:from>
      <xdr:col>6</xdr:col>
      <xdr:colOff>916556</xdr:colOff>
      <xdr:row>8</xdr:row>
      <xdr:rowOff>62901</xdr:rowOff>
    </xdr:from>
    <xdr:to>
      <xdr:col>6</xdr:col>
      <xdr:colOff>2183561</xdr:colOff>
      <xdr:row>8</xdr:row>
      <xdr:rowOff>2301561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46438" y="11672618"/>
          <a:ext cx="1267005" cy="2238660"/>
        </a:xfrm>
        <a:prstGeom prst="rect">
          <a:avLst/>
        </a:prstGeom>
      </xdr:spPr>
    </xdr:pic>
    <xdr:clientData/>
  </xdr:twoCellAnchor>
  <xdr:twoCellAnchor editAs="oneCell">
    <xdr:from>
      <xdr:col>6</xdr:col>
      <xdr:colOff>377406</xdr:colOff>
      <xdr:row>3</xdr:row>
      <xdr:rowOff>44929</xdr:rowOff>
    </xdr:from>
    <xdr:to>
      <xdr:col>6</xdr:col>
      <xdr:colOff>2381250</xdr:colOff>
      <xdr:row>3</xdr:row>
      <xdr:rowOff>2065064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07288" y="3890872"/>
          <a:ext cx="2003844" cy="2020135"/>
        </a:xfrm>
        <a:prstGeom prst="rect">
          <a:avLst/>
        </a:prstGeom>
      </xdr:spPr>
    </xdr:pic>
    <xdr:clientData/>
  </xdr:twoCellAnchor>
  <xdr:twoCellAnchor editAs="oneCell">
    <xdr:from>
      <xdr:col>6</xdr:col>
      <xdr:colOff>772785</xdr:colOff>
      <xdr:row>5</xdr:row>
      <xdr:rowOff>44929</xdr:rowOff>
    </xdr:from>
    <xdr:to>
      <xdr:col>6</xdr:col>
      <xdr:colOff>2021817</xdr:colOff>
      <xdr:row>5</xdr:row>
      <xdr:rowOff>1630821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102667" y="7125778"/>
          <a:ext cx="1249032" cy="1585892"/>
        </a:xfrm>
        <a:prstGeom prst="rect">
          <a:avLst/>
        </a:prstGeom>
      </xdr:spPr>
    </xdr:pic>
    <xdr:clientData/>
  </xdr:twoCellAnchor>
  <xdr:twoCellAnchor editAs="oneCell">
    <xdr:from>
      <xdr:col>6</xdr:col>
      <xdr:colOff>251604</xdr:colOff>
      <xdr:row>6</xdr:row>
      <xdr:rowOff>98845</xdr:rowOff>
    </xdr:from>
    <xdr:to>
      <xdr:col>6</xdr:col>
      <xdr:colOff>2813509</xdr:colOff>
      <xdr:row>6</xdr:row>
      <xdr:rowOff>1298845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81486" y="8904977"/>
          <a:ext cx="2561905" cy="12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602052</xdr:colOff>
      <xdr:row>7</xdr:row>
      <xdr:rowOff>8986</xdr:rowOff>
    </xdr:from>
    <xdr:to>
      <xdr:col>6</xdr:col>
      <xdr:colOff>2119691</xdr:colOff>
      <xdr:row>7</xdr:row>
      <xdr:rowOff>2444151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31934" y="10351698"/>
          <a:ext cx="1517639" cy="2435165"/>
        </a:xfrm>
        <a:prstGeom prst="rect">
          <a:avLst/>
        </a:prstGeom>
      </xdr:spPr>
    </xdr:pic>
    <xdr:clientData/>
  </xdr:twoCellAnchor>
  <xdr:twoCellAnchor editAs="oneCell">
    <xdr:from>
      <xdr:col>6</xdr:col>
      <xdr:colOff>89858</xdr:colOff>
      <xdr:row>9</xdr:row>
      <xdr:rowOff>242618</xdr:rowOff>
    </xdr:from>
    <xdr:to>
      <xdr:col>6</xdr:col>
      <xdr:colOff>2996803</xdr:colOff>
      <xdr:row>9</xdr:row>
      <xdr:rowOff>2525024</xdr:rowOff>
    </xdr:to>
    <xdr:pic>
      <xdr:nvPicPr>
        <xdr:cNvPr id="82" name="Imagen 8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419740" y="15518561"/>
          <a:ext cx="2906945" cy="2282406"/>
        </a:xfrm>
        <a:prstGeom prst="rect">
          <a:avLst/>
        </a:prstGeom>
      </xdr:spPr>
    </xdr:pic>
    <xdr:clientData/>
  </xdr:twoCellAnchor>
  <xdr:twoCellAnchor editAs="oneCell">
    <xdr:from>
      <xdr:col>6</xdr:col>
      <xdr:colOff>44930</xdr:colOff>
      <xdr:row>10</xdr:row>
      <xdr:rowOff>718869</xdr:rowOff>
    </xdr:from>
    <xdr:to>
      <xdr:col>6</xdr:col>
      <xdr:colOff>2956346</xdr:colOff>
      <xdr:row>10</xdr:row>
      <xdr:rowOff>4579340</xdr:rowOff>
    </xdr:to>
    <xdr:pic>
      <xdr:nvPicPr>
        <xdr:cNvPr id="83" name="Imagen 8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374812" y="19229718"/>
          <a:ext cx="2911416" cy="3860471"/>
        </a:xfrm>
        <a:prstGeom prst="rect">
          <a:avLst/>
        </a:prstGeom>
      </xdr:spPr>
    </xdr:pic>
    <xdr:clientData/>
  </xdr:twoCellAnchor>
  <xdr:twoCellAnchor editAs="oneCell">
    <xdr:from>
      <xdr:col>6</xdr:col>
      <xdr:colOff>323490</xdr:colOff>
      <xdr:row>4</xdr:row>
      <xdr:rowOff>116816</xdr:rowOff>
    </xdr:from>
    <xdr:to>
      <xdr:col>6</xdr:col>
      <xdr:colOff>2520199</xdr:colOff>
      <xdr:row>4</xdr:row>
      <xdr:rowOff>3145047</xdr:rowOff>
    </xdr:to>
    <xdr:pic>
      <xdr:nvPicPr>
        <xdr:cNvPr id="84" name="Imagen 8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653372" y="6056462"/>
          <a:ext cx="2196709" cy="3028231"/>
        </a:xfrm>
        <a:prstGeom prst="rect">
          <a:avLst/>
        </a:prstGeom>
      </xdr:spPr>
    </xdr:pic>
    <xdr:clientData/>
  </xdr:twoCellAnchor>
  <xdr:twoCellAnchor editAs="oneCell">
    <xdr:from>
      <xdr:col>1</xdr:col>
      <xdr:colOff>206675</xdr:colOff>
      <xdr:row>9</xdr:row>
      <xdr:rowOff>350447</xdr:rowOff>
    </xdr:from>
    <xdr:to>
      <xdr:col>1</xdr:col>
      <xdr:colOff>3032447</xdr:colOff>
      <xdr:row>9</xdr:row>
      <xdr:rowOff>2138631</xdr:rowOff>
    </xdr:to>
    <xdr:pic>
      <xdr:nvPicPr>
        <xdr:cNvPr id="85" name="Imagen 8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91651" y="17720093"/>
          <a:ext cx="2825772" cy="1788184"/>
        </a:xfrm>
        <a:prstGeom prst="rect">
          <a:avLst/>
        </a:prstGeom>
      </xdr:spPr>
    </xdr:pic>
    <xdr:clientData/>
  </xdr:twoCellAnchor>
  <xdr:twoCellAnchor editAs="oneCell">
    <xdr:from>
      <xdr:col>1</xdr:col>
      <xdr:colOff>242619</xdr:colOff>
      <xdr:row>8</xdr:row>
      <xdr:rowOff>287548</xdr:rowOff>
    </xdr:from>
    <xdr:to>
      <xdr:col>1</xdr:col>
      <xdr:colOff>3019349</xdr:colOff>
      <xdr:row>8</xdr:row>
      <xdr:rowOff>2008487</xdr:rowOff>
    </xdr:to>
    <xdr:pic>
      <xdr:nvPicPr>
        <xdr:cNvPr id="86" name="Imagen 8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7595" y="15266958"/>
          <a:ext cx="2776730" cy="17209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articulo.mercadolibre.com.co/MCO-1753983486-pelacables-automatico-multifuncional-_JM" TargetMode="External"/><Relationship Id="rId3" Type="http://schemas.openxmlformats.org/officeDocument/2006/relationships/hyperlink" Target="https://articulo.mercadolibre.com.co/MCO-1783471270-100-tornillos-para-metal-58-8-toolcraft-cabeza-redonda-_JM" TargetMode="External"/><Relationship Id="rId7" Type="http://schemas.openxmlformats.org/officeDocument/2006/relationships/hyperlink" Target="https://www.homecenter.com.co/homecenter-co/product/878163/toma-doble-p-t-cygnus-blanco/878163/" TargetMode="External"/><Relationship Id="rId2" Type="http://schemas.openxmlformats.org/officeDocument/2006/relationships/hyperlink" Target="https://www.homecenter.com.co/homecenter-co/product/878180/toma-datos-rj45-polaris-blanco/878180/" TargetMode="External"/><Relationship Id="rId1" Type="http://schemas.openxmlformats.org/officeDocument/2006/relationships/hyperlink" Target="https://www.mercadolibre.com.co/cable-utp-cat-6-gigabit-red-internet-ponchado-x-20-metros/p/MCO31012777" TargetMode="External"/><Relationship Id="rId6" Type="http://schemas.openxmlformats.org/officeDocument/2006/relationships/hyperlink" Target="https://interelectricos.com.co/accesorios-de-red/69/cable-trenzado-3x12-fase-azul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www.homecenter.com.co/homecenter-co/product/572767/breaker-exe-plug-1p-20a-120-240v/572767/" TargetMode="External"/><Relationship Id="rId10" Type="http://schemas.openxmlformats.org/officeDocument/2006/relationships/hyperlink" Target="https://www.homecenter.com.co/homecenter-co/product/784164/multimetro-digital-basico-rojo-steren/784164/" TargetMode="External"/><Relationship Id="rId4" Type="http://schemas.openxmlformats.org/officeDocument/2006/relationships/hyperlink" Target="https://www.homecenter.com.co/homecenter-co/product/595300/tablero-4c-50a-mono-enchufe/595300/" TargetMode="External"/><Relationship Id="rId9" Type="http://schemas.openxmlformats.org/officeDocument/2006/relationships/hyperlink" Target="https://www.mercadolibre.com.co/juego-destornilladores-12-pulgadas-pala-y-estrella/p/MCO274712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showGridLines="0" topLeftCell="A16" zoomScale="142" zoomScaleNormal="142" workbookViewId="0">
      <selection activeCell="B37" sqref="B37"/>
    </sheetView>
  </sheetViews>
  <sheetFormatPr baseColWidth="10" defaultColWidth="14.42578125" defaultRowHeight="15" customHeight="1" x14ac:dyDescent="0.25"/>
  <cols>
    <col min="1" max="1" width="27" customWidth="1"/>
    <col min="2" max="2" width="11.7109375" customWidth="1"/>
    <col min="3" max="3" width="29.140625" customWidth="1"/>
    <col min="4" max="4" width="11.7109375" customWidth="1"/>
    <col min="5" max="5" width="13.7109375" customWidth="1"/>
    <col min="6" max="7" width="15.5703125" customWidth="1"/>
    <col min="8" max="26" width="23.85546875" customWidth="1"/>
  </cols>
  <sheetData>
    <row r="1" spans="1:8" ht="60.6" customHeight="1" x14ac:dyDescent="0.35">
      <c r="A1" s="36" t="s">
        <v>0</v>
      </c>
      <c r="B1" s="37"/>
      <c r="C1" s="37"/>
      <c r="D1" s="37"/>
      <c r="E1" s="37"/>
      <c r="F1" s="37"/>
      <c r="G1" s="38"/>
    </row>
    <row r="2" spans="1:8" ht="13.5" customHeight="1" x14ac:dyDescent="0.25">
      <c r="A2" s="39" t="s">
        <v>1</v>
      </c>
      <c r="B2" s="40"/>
      <c r="C2" s="40"/>
      <c r="D2" s="40"/>
      <c r="E2" s="40"/>
      <c r="F2" s="40"/>
      <c r="G2" s="41"/>
    </row>
    <row r="3" spans="1:8" ht="24" customHeight="1" x14ac:dyDescent="0.25">
      <c r="A3" s="42" t="s">
        <v>2</v>
      </c>
      <c r="B3" s="32" t="s">
        <v>3</v>
      </c>
      <c r="C3" s="32" t="s">
        <v>4</v>
      </c>
      <c r="D3" s="32" t="s">
        <v>5</v>
      </c>
      <c r="E3" s="32" t="s">
        <v>6</v>
      </c>
      <c r="F3" s="32" t="s">
        <v>7</v>
      </c>
      <c r="G3" s="34" t="s">
        <v>8</v>
      </c>
    </row>
    <row r="4" spans="1:8" ht="13.5" customHeight="1" x14ac:dyDescent="0.25">
      <c r="A4" s="43"/>
      <c r="B4" s="33"/>
      <c r="C4" s="33"/>
      <c r="D4" s="33"/>
      <c r="E4" s="33"/>
      <c r="F4" s="33"/>
      <c r="G4" s="35"/>
    </row>
    <row r="5" spans="1:8" ht="22.5" customHeight="1" x14ac:dyDescent="0.25">
      <c r="A5" s="2" t="s">
        <v>24</v>
      </c>
      <c r="B5" s="2">
        <v>4</v>
      </c>
      <c r="C5" s="2" t="s">
        <v>25</v>
      </c>
      <c r="D5" s="3">
        <v>17900</v>
      </c>
      <c r="E5" s="3">
        <v>24900</v>
      </c>
      <c r="F5" s="4">
        <f t="shared" ref="F5:F14" si="0">(B5*D5)</f>
        <v>71600</v>
      </c>
      <c r="G5" s="12">
        <f t="shared" ref="G5:G13" si="1">B5*E5</f>
        <v>99600</v>
      </c>
    </row>
    <row r="6" spans="1:8" ht="25.5" x14ac:dyDescent="0.25">
      <c r="A6" s="2" t="s">
        <v>21</v>
      </c>
      <c r="B6" s="2">
        <v>4</v>
      </c>
      <c r="C6" s="2" t="s">
        <v>25</v>
      </c>
      <c r="D6" s="3">
        <v>28900</v>
      </c>
      <c r="E6" s="3">
        <v>57500</v>
      </c>
      <c r="F6" s="4">
        <f t="shared" si="0"/>
        <v>115600</v>
      </c>
      <c r="G6" s="12">
        <f t="shared" si="1"/>
        <v>230000</v>
      </c>
    </row>
    <row r="7" spans="1:8" ht="25.5" x14ac:dyDescent="0.25">
      <c r="A7" s="15" t="s">
        <v>27</v>
      </c>
      <c r="B7" s="2">
        <v>1</v>
      </c>
      <c r="C7" s="2" t="s">
        <v>25</v>
      </c>
      <c r="D7" s="3">
        <v>9795</v>
      </c>
      <c r="E7" s="3">
        <v>17900</v>
      </c>
      <c r="F7" s="4">
        <f t="shared" si="0"/>
        <v>9795</v>
      </c>
      <c r="G7" s="12">
        <f t="shared" si="1"/>
        <v>17900</v>
      </c>
    </row>
    <row r="8" spans="1:8" ht="26.25" customHeight="1" x14ac:dyDescent="0.25">
      <c r="A8" s="2" t="s">
        <v>22</v>
      </c>
      <c r="B8" s="2">
        <v>1</v>
      </c>
      <c r="C8" s="2" t="s">
        <v>25</v>
      </c>
      <c r="D8" s="3">
        <v>39900</v>
      </c>
      <c r="E8" s="3">
        <v>154397</v>
      </c>
      <c r="F8" s="4">
        <f t="shared" si="0"/>
        <v>39900</v>
      </c>
      <c r="G8" s="12">
        <f t="shared" si="1"/>
        <v>154397</v>
      </c>
    </row>
    <row r="9" spans="1:8" ht="25.5" x14ac:dyDescent="0.25">
      <c r="A9" s="2" t="s">
        <v>30</v>
      </c>
      <c r="B9" s="2">
        <v>2</v>
      </c>
      <c r="C9" s="2" t="s">
        <v>25</v>
      </c>
      <c r="D9" s="3">
        <v>12900</v>
      </c>
      <c r="E9" s="3">
        <v>15900</v>
      </c>
      <c r="F9" s="4">
        <f t="shared" si="0"/>
        <v>25800</v>
      </c>
      <c r="G9" s="12">
        <f t="shared" si="1"/>
        <v>31800</v>
      </c>
    </row>
    <row r="10" spans="1:8" ht="25.5" x14ac:dyDescent="0.25">
      <c r="A10" s="15" t="s">
        <v>32</v>
      </c>
      <c r="B10" s="2">
        <v>1</v>
      </c>
      <c r="C10" s="2" t="s">
        <v>25</v>
      </c>
      <c r="D10" s="3">
        <v>9200</v>
      </c>
      <c r="E10" s="3">
        <v>95900</v>
      </c>
      <c r="F10" s="4">
        <f t="shared" si="0"/>
        <v>9200</v>
      </c>
      <c r="G10" s="12">
        <f t="shared" si="1"/>
        <v>95900</v>
      </c>
    </row>
    <row r="11" spans="1:8" ht="25.5" x14ac:dyDescent="0.25">
      <c r="A11" s="2" t="s">
        <v>33</v>
      </c>
      <c r="B11" s="2">
        <v>4</v>
      </c>
      <c r="C11" s="2" t="s">
        <v>25</v>
      </c>
      <c r="D11" s="3">
        <v>11400</v>
      </c>
      <c r="E11" s="3">
        <v>28000</v>
      </c>
      <c r="F11" s="4">
        <f t="shared" si="0"/>
        <v>45600</v>
      </c>
      <c r="G11" s="12">
        <f t="shared" si="1"/>
        <v>112000</v>
      </c>
    </row>
    <row r="12" spans="1:8" ht="25.5" x14ac:dyDescent="0.25">
      <c r="A12" s="15" t="s">
        <v>35</v>
      </c>
      <c r="B12" s="2">
        <v>4</v>
      </c>
      <c r="C12" s="2" t="s">
        <v>25</v>
      </c>
      <c r="D12" s="3">
        <v>26800</v>
      </c>
      <c r="E12" s="3">
        <v>27000</v>
      </c>
      <c r="F12" s="4">
        <f t="shared" si="0"/>
        <v>107200</v>
      </c>
      <c r="G12" s="12">
        <f t="shared" si="1"/>
        <v>108000</v>
      </c>
    </row>
    <row r="13" spans="1:8" ht="25.5" x14ac:dyDescent="0.25">
      <c r="A13" s="2" t="s">
        <v>47</v>
      </c>
      <c r="B13" s="2">
        <v>6</v>
      </c>
      <c r="C13" s="2" t="s">
        <v>25</v>
      </c>
      <c r="D13" s="3">
        <v>11715</v>
      </c>
      <c r="E13" s="3">
        <v>15900</v>
      </c>
      <c r="F13" s="51">
        <f t="shared" si="0"/>
        <v>70290</v>
      </c>
      <c r="G13" s="55">
        <f t="shared" si="1"/>
        <v>95400</v>
      </c>
    </row>
    <row r="14" spans="1:8" ht="14.25" customHeight="1" x14ac:dyDescent="0.25">
      <c r="A14" s="29" t="s">
        <v>9</v>
      </c>
      <c r="B14" s="40"/>
      <c r="C14" s="40"/>
      <c r="D14" s="40"/>
      <c r="E14" s="40"/>
      <c r="F14" s="52">
        <f>SUM(F5:F13)</f>
        <v>494985</v>
      </c>
      <c r="G14" s="56">
        <f>SUM(G5:G13)</f>
        <v>944997</v>
      </c>
      <c r="H14" s="53"/>
    </row>
    <row r="15" spans="1:8" ht="13.5" customHeight="1" x14ac:dyDescent="0.25">
      <c r="A15" s="39" t="s">
        <v>18</v>
      </c>
      <c r="B15" s="40"/>
      <c r="C15" s="40"/>
      <c r="D15" s="40"/>
      <c r="E15" s="40"/>
      <c r="F15" s="54"/>
      <c r="G15" s="50"/>
      <c r="H15" s="53"/>
    </row>
    <row r="16" spans="1:8" ht="15" customHeight="1" x14ac:dyDescent="0.25">
      <c r="A16" s="42" t="s">
        <v>2</v>
      </c>
      <c r="B16" s="32" t="s">
        <v>3</v>
      </c>
      <c r="C16" s="32" t="s">
        <v>4</v>
      </c>
      <c r="D16" s="32" t="s">
        <v>5</v>
      </c>
      <c r="E16" s="32" t="s">
        <v>10</v>
      </c>
      <c r="F16" s="32" t="s">
        <v>7</v>
      </c>
      <c r="G16" s="49" t="s">
        <v>8</v>
      </c>
    </row>
    <row r="17" spans="1:7" ht="21.75" customHeight="1" x14ac:dyDescent="0.25">
      <c r="A17" s="43"/>
      <c r="B17" s="33"/>
      <c r="C17" s="33"/>
      <c r="D17" s="33"/>
      <c r="E17" s="33"/>
      <c r="F17" s="33"/>
      <c r="G17" s="35"/>
    </row>
    <row r="18" spans="1:7" ht="24.75" customHeight="1" x14ac:dyDescent="0.25">
      <c r="A18" s="11" t="s">
        <v>36</v>
      </c>
      <c r="B18" s="2">
        <v>1</v>
      </c>
      <c r="C18" s="2" t="s">
        <v>25</v>
      </c>
      <c r="D18" s="3">
        <v>19483</v>
      </c>
      <c r="E18" s="3">
        <v>73900</v>
      </c>
      <c r="F18" s="5">
        <f>B18*D18</f>
        <v>19483</v>
      </c>
      <c r="G18" s="13">
        <f>B18*E18</f>
        <v>73900</v>
      </c>
    </row>
    <row r="19" spans="1:7" ht="25.5" x14ac:dyDescent="0.25">
      <c r="A19" s="11" t="s">
        <v>37</v>
      </c>
      <c r="B19" s="2">
        <v>1</v>
      </c>
      <c r="C19" s="2" t="s">
        <v>25</v>
      </c>
      <c r="D19" s="3">
        <v>20000</v>
      </c>
      <c r="E19" s="3">
        <v>32900</v>
      </c>
      <c r="F19" s="5">
        <f t="shared" ref="F19:F26" si="2">B19*D19</f>
        <v>20000</v>
      </c>
      <c r="G19" s="13">
        <f t="shared" ref="G19:G26" si="3">B19*E19</f>
        <v>32900</v>
      </c>
    </row>
    <row r="20" spans="1:7" ht="25.5" x14ac:dyDescent="0.25">
      <c r="A20" s="11" t="s">
        <v>38</v>
      </c>
      <c r="B20" s="2">
        <v>1</v>
      </c>
      <c r="C20" s="2" t="s">
        <v>25</v>
      </c>
      <c r="D20" s="3">
        <v>13000</v>
      </c>
      <c r="E20" s="3">
        <v>28500</v>
      </c>
      <c r="F20" s="5">
        <f t="shared" si="2"/>
        <v>13000</v>
      </c>
      <c r="G20" s="13">
        <f t="shared" si="3"/>
        <v>28500</v>
      </c>
    </row>
    <row r="21" spans="1:7" ht="25.5" x14ac:dyDescent="0.25">
      <c r="A21" s="11" t="s">
        <v>51</v>
      </c>
      <c r="B21" s="2">
        <v>1</v>
      </c>
      <c r="C21" s="2" t="s">
        <v>25</v>
      </c>
      <c r="D21" s="3">
        <v>9500</v>
      </c>
      <c r="E21" s="3">
        <v>13680</v>
      </c>
      <c r="F21" s="5">
        <f t="shared" si="2"/>
        <v>9500</v>
      </c>
      <c r="G21" s="13">
        <f t="shared" si="3"/>
        <v>13680</v>
      </c>
    </row>
    <row r="22" spans="1:7" ht="25.5" x14ac:dyDescent="0.25">
      <c r="A22" s="11" t="s">
        <v>40</v>
      </c>
      <c r="B22" s="2">
        <v>1</v>
      </c>
      <c r="C22" s="2" t="s">
        <v>25</v>
      </c>
      <c r="D22" s="3">
        <v>17900</v>
      </c>
      <c r="E22" s="3">
        <v>23990</v>
      </c>
      <c r="F22" s="5">
        <f t="shared" si="2"/>
        <v>17900</v>
      </c>
      <c r="G22" s="13">
        <f t="shared" si="3"/>
        <v>23990</v>
      </c>
    </row>
    <row r="23" spans="1:7" ht="25.5" x14ac:dyDescent="0.25">
      <c r="A23" s="11" t="s">
        <v>41</v>
      </c>
      <c r="B23" s="2">
        <v>1</v>
      </c>
      <c r="C23" s="2" t="s">
        <v>25</v>
      </c>
      <c r="D23" s="3">
        <v>25900</v>
      </c>
      <c r="E23" s="3">
        <v>49880</v>
      </c>
      <c r="F23" s="5">
        <f t="shared" si="2"/>
        <v>25900</v>
      </c>
      <c r="G23" s="13">
        <f t="shared" si="3"/>
        <v>49880</v>
      </c>
    </row>
    <row r="24" spans="1:7" ht="25.5" x14ac:dyDescent="0.25">
      <c r="A24" s="11" t="s">
        <v>42</v>
      </c>
      <c r="B24" s="2">
        <v>1</v>
      </c>
      <c r="C24" s="2" t="s">
        <v>25</v>
      </c>
      <c r="D24" s="3">
        <v>36500</v>
      </c>
      <c r="E24" s="3">
        <v>49900</v>
      </c>
      <c r="F24" s="5">
        <f t="shared" si="2"/>
        <v>36500</v>
      </c>
      <c r="G24" s="13">
        <f t="shared" si="3"/>
        <v>49900</v>
      </c>
    </row>
    <row r="25" spans="1:7" ht="25.5" x14ac:dyDescent="0.25">
      <c r="A25" s="11" t="s">
        <v>43</v>
      </c>
      <c r="B25" s="2">
        <v>1</v>
      </c>
      <c r="C25" s="2" t="s">
        <v>25</v>
      </c>
      <c r="D25" s="3">
        <v>14661</v>
      </c>
      <c r="E25" s="3">
        <v>26700</v>
      </c>
      <c r="F25" s="5">
        <f t="shared" si="2"/>
        <v>14661</v>
      </c>
      <c r="G25" s="13">
        <f t="shared" si="3"/>
        <v>26700</v>
      </c>
    </row>
    <row r="26" spans="1:7" ht="25.5" x14ac:dyDescent="0.25">
      <c r="A26" s="11" t="s">
        <v>56</v>
      </c>
      <c r="B26" s="2">
        <v>4</v>
      </c>
      <c r="C26" s="2" t="s">
        <v>25</v>
      </c>
      <c r="D26" s="3">
        <v>16900</v>
      </c>
      <c r="E26" s="3">
        <v>28000</v>
      </c>
      <c r="F26" s="5">
        <f t="shared" si="2"/>
        <v>67600</v>
      </c>
      <c r="G26" s="13">
        <f t="shared" si="3"/>
        <v>112000</v>
      </c>
    </row>
    <row r="27" spans="1:7" ht="14.25" customHeight="1" x14ac:dyDescent="0.25">
      <c r="A27" s="29" t="s">
        <v>19</v>
      </c>
      <c r="B27" s="30"/>
      <c r="C27" s="30"/>
      <c r="D27" s="30"/>
      <c r="E27" s="31"/>
      <c r="F27" s="6">
        <f>SUM(F18:F26)</f>
        <v>224544</v>
      </c>
      <c r="G27" s="13">
        <f>SUM(G18:G26)</f>
        <v>411450</v>
      </c>
    </row>
    <row r="28" spans="1:7" ht="13.5" customHeight="1" x14ac:dyDescent="0.25">
      <c r="A28" s="26" t="s">
        <v>11</v>
      </c>
      <c r="B28" s="27"/>
      <c r="C28" s="27"/>
      <c r="D28" s="27"/>
      <c r="E28" s="28"/>
      <c r="F28" s="7">
        <f>SUM(F14,F27)</f>
        <v>719529</v>
      </c>
      <c r="G28" s="14">
        <f>SUM(G14,G27)</f>
        <v>1356447</v>
      </c>
    </row>
    <row r="29" spans="1:7" ht="13.5" customHeight="1" thickBot="1" x14ac:dyDescent="0.3">
      <c r="A29" s="23" t="s">
        <v>12</v>
      </c>
      <c r="B29" s="24"/>
      <c r="C29" s="24"/>
      <c r="D29" s="24"/>
      <c r="E29" s="25"/>
      <c r="F29" s="44">
        <f>SUM(F28:G28)</f>
        <v>2075976</v>
      </c>
      <c r="G29" s="45"/>
    </row>
    <row r="30" spans="1:7" ht="13.5" customHeight="1" x14ac:dyDescent="0.25">
      <c r="A30" s="8"/>
      <c r="B30" s="8"/>
      <c r="C30" s="8"/>
      <c r="D30" s="8"/>
      <c r="E30" s="8"/>
      <c r="F30" s="8"/>
      <c r="G30" s="8"/>
    </row>
    <row r="31" spans="1:7" ht="13.5" customHeight="1" x14ac:dyDescent="0.25">
      <c r="A31" s="9" t="s">
        <v>16</v>
      </c>
      <c r="B31" s="9"/>
      <c r="C31" s="10"/>
      <c r="D31" s="10"/>
      <c r="E31" s="10"/>
      <c r="F31" s="10"/>
      <c r="G31" s="10"/>
    </row>
    <row r="32" spans="1:7" ht="13.5" customHeight="1" x14ac:dyDescent="0.25">
      <c r="A32" s="9" t="s">
        <v>17</v>
      </c>
      <c r="B32" s="9"/>
      <c r="C32" s="10"/>
      <c r="D32" s="10"/>
      <c r="E32" s="10"/>
      <c r="F32" s="10"/>
      <c r="G32" s="10"/>
    </row>
    <row r="33" spans="1:7" ht="13.5" customHeight="1" x14ac:dyDescent="0.25">
      <c r="A33" s="1"/>
      <c r="B33" s="1"/>
      <c r="C33" s="1"/>
      <c r="D33" s="1"/>
      <c r="E33" s="1"/>
      <c r="F33" s="1"/>
      <c r="G33" s="1"/>
    </row>
    <row r="34" spans="1:7" ht="13.5" customHeight="1" x14ac:dyDescent="0.25">
      <c r="A34" s="1"/>
      <c r="B34" s="1"/>
      <c r="C34" s="1"/>
      <c r="D34" s="1"/>
      <c r="E34" s="1"/>
      <c r="F34" s="1"/>
      <c r="G34" s="1"/>
    </row>
    <row r="35" spans="1:7" ht="13.5" customHeight="1" x14ac:dyDescent="0.25">
      <c r="A35" s="1"/>
      <c r="B35" s="1"/>
      <c r="C35" s="1"/>
      <c r="D35" s="1"/>
      <c r="E35" s="1"/>
      <c r="F35" s="1"/>
      <c r="G35" s="1"/>
    </row>
    <row r="36" spans="1:7" ht="13.5" customHeight="1" x14ac:dyDescent="0.25">
      <c r="A36" s="1"/>
      <c r="B36" s="1"/>
      <c r="C36" s="1"/>
      <c r="D36" s="1"/>
      <c r="E36" s="1"/>
      <c r="F36" s="1"/>
      <c r="G36" s="1"/>
    </row>
    <row r="37" spans="1:7" ht="13.5" customHeight="1" x14ac:dyDescent="0.25">
      <c r="A37" s="1"/>
      <c r="B37" s="1"/>
      <c r="C37" s="1"/>
      <c r="D37" s="1"/>
      <c r="E37" s="1"/>
      <c r="F37" s="1"/>
      <c r="G37" s="1"/>
    </row>
    <row r="38" spans="1:7" ht="13.5" customHeight="1" x14ac:dyDescent="0.25"/>
    <row r="39" spans="1:7" ht="13.5" customHeight="1" x14ac:dyDescent="0.25"/>
    <row r="40" spans="1:7" ht="13.5" customHeight="1" x14ac:dyDescent="0.25"/>
    <row r="41" spans="1:7" ht="13.5" customHeight="1" x14ac:dyDescent="0.25"/>
    <row r="42" spans="1:7" ht="13.5" customHeight="1" x14ac:dyDescent="0.25"/>
    <row r="43" spans="1:7" ht="13.5" customHeight="1" x14ac:dyDescent="0.25"/>
    <row r="44" spans="1:7" ht="13.5" customHeight="1" x14ac:dyDescent="0.25"/>
    <row r="45" spans="1:7" ht="13.5" customHeight="1" x14ac:dyDescent="0.25"/>
    <row r="46" spans="1:7" ht="13.5" customHeight="1" x14ac:dyDescent="0.25"/>
    <row r="47" spans="1:7" ht="13.5" customHeight="1" x14ac:dyDescent="0.25"/>
    <row r="48" spans="1:7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</sheetData>
  <mergeCells count="22">
    <mergeCell ref="A1:G1"/>
    <mergeCell ref="A2:G2"/>
    <mergeCell ref="A3:A4"/>
    <mergeCell ref="B3:B4"/>
    <mergeCell ref="C3:C4"/>
    <mergeCell ref="D3:D4"/>
    <mergeCell ref="E3:E4"/>
    <mergeCell ref="A29:E29"/>
    <mergeCell ref="A28:E28"/>
    <mergeCell ref="A27:E27"/>
    <mergeCell ref="F3:F4"/>
    <mergeCell ref="G3:G4"/>
    <mergeCell ref="G16:G17"/>
    <mergeCell ref="F29:G29"/>
    <mergeCell ref="A14:E14"/>
    <mergeCell ref="A15:F15"/>
    <mergeCell ref="A16:A17"/>
    <mergeCell ref="B16:B17"/>
    <mergeCell ref="C16:C17"/>
    <mergeCell ref="D16:D17"/>
    <mergeCell ref="E16:E17"/>
    <mergeCell ref="F16:F17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showGridLines="0" tabSelected="1" zoomScale="106" zoomScaleNormal="106" workbookViewId="0">
      <selection activeCell="E3" sqref="E3"/>
    </sheetView>
  </sheetViews>
  <sheetFormatPr baseColWidth="10" defaultColWidth="14.42578125" defaultRowHeight="15" customHeight="1" x14ac:dyDescent="0.25"/>
  <cols>
    <col min="1" max="1" width="19.28515625" customWidth="1"/>
    <col min="2" max="2" width="45.85546875" customWidth="1"/>
    <col min="3" max="3" width="19.5703125" customWidth="1"/>
    <col min="4" max="5" width="10.5703125" customWidth="1"/>
    <col min="6" max="6" width="19.28515625" customWidth="1"/>
    <col min="7" max="7" width="45.7109375" customWidth="1"/>
    <col min="8" max="8" width="19.28515625" customWidth="1"/>
    <col min="9" max="26" width="10.5703125" customWidth="1"/>
  </cols>
  <sheetData>
    <row r="1" spans="1:8" x14ac:dyDescent="0.25">
      <c r="A1" s="46" t="s">
        <v>1</v>
      </c>
      <c r="B1" s="47"/>
      <c r="C1" s="48"/>
      <c r="F1" s="46" t="s">
        <v>18</v>
      </c>
      <c r="G1" s="47"/>
      <c r="H1" s="48"/>
    </row>
    <row r="2" spans="1:8" ht="24" x14ac:dyDescent="0.25">
      <c r="A2" s="16" t="s">
        <v>13</v>
      </c>
      <c r="B2" s="16" t="s">
        <v>14</v>
      </c>
      <c r="C2" s="16" t="s">
        <v>15</v>
      </c>
      <c r="F2" s="16" t="s">
        <v>13</v>
      </c>
      <c r="G2" s="16" t="s">
        <v>14</v>
      </c>
      <c r="H2" s="16" t="s">
        <v>15</v>
      </c>
    </row>
    <row r="3" spans="1:8" ht="240" x14ac:dyDescent="0.25">
      <c r="A3" s="20" t="s">
        <v>20</v>
      </c>
      <c r="B3" s="17"/>
      <c r="C3" s="18" t="s">
        <v>23</v>
      </c>
      <c r="F3" s="20" t="s">
        <v>36</v>
      </c>
      <c r="G3" s="17"/>
      <c r="H3" s="18" t="s">
        <v>48</v>
      </c>
    </row>
    <row r="4" spans="1:8" ht="165" customHeight="1" x14ac:dyDescent="0.25">
      <c r="A4" s="20" t="s">
        <v>21</v>
      </c>
      <c r="B4" s="19"/>
      <c r="C4" s="18" t="s">
        <v>26</v>
      </c>
      <c r="F4" s="20" t="s">
        <v>37</v>
      </c>
      <c r="G4" s="19"/>
      <c r="H4" s="18" t="s">
        <v>50</v>
      </c>
    </row>
    <row r="5" spans="1:8" ht="255" x14ac:dyDescent="0.25">
      <c r="A5" s="20" t="s">
        <v>27</v>
      </c>
      <c r="B5" s="19"/>
      <c r="C5" s="18" t="s">
        <v>28</v>
      </c>
      <c r="F5" s="20" t="s">
        <v>38</v>
      </c>
      <c r="G5" s="19"/>
      <c r="H5" s="18" t="s">
        <v>58</v>
      </c>
    </row>
    <row r="6" spans="1:8" ht="135.75" customHeight="1" x14ac:dyDescent="0.25">
      <c r="A6" s="20" t="s">
        <v>22</v>
      </c>
      <c r="B6" s="17"/>
      <c r="C6" s="18" t="s">
        <v>29</v>
      </c>
      <c r="F6" s="20" t="s">
        <v>39</v>
      </c>
      <c r="G6" s="17"/>
      <c r="H6" s="18" t="s">
        <v>52</v>
      </c>
    </row>
    <row r="7" spans="1:8" ht="120.75" customHeight="1" x14ac:dyDescent="0.25">
      <c r="A7" s="20" t="s">
        <v>30</v>
      </c>
      <c r="B7" s="17"/>
      <c r="C7" s="18" t="s">
        <v>31</v>
      </c>
      <c r="F7" s="20" t="s">
        <v>40</v>
      </c>
      <c r="G7" s="17"/>
      <c r="H7" s="18" t="s">
        <v>53</v>
      </c>
    </row>
    <row r="8" spans="1:8" ht="200.25" customHeight="1" x14ac:dyDescent="0.25">
      <c r="A8" s="20" t="s">
        <v>32</v>
      </c>
      <c r="B8" s="20"/>
      <c r="C8" s="18" t="s">
        <v>34</v>
      </c>
      <c r="F8" s="20" t="s">
        <v>41</v>
      </c>
      <c r="G8" s="20"/>
      <c r="H8" s="18" t="s">
        <v>54</v>
      </c>
    </row>
    <row r="9" spans="1:8" ht="188.25" customHeight="1" x14ac:dyDescent="0.25">
      <c r="A9" s="21" t="s">
        <v>33</v>
      </c>
      <c r="B9" s="17"/>
      <c r="C9" s="18" t="s">
        <v>60</v>
      </c>
      <c r="F9" s="22" t="s">
        <v>42</v>
      </c>
      <c r="G9" s="17"/>
      <c r="H9" s="18" t="s">
        <v>49</v>
      </c>
    </row>
    <row r="10" spans="1:8" ht="255" x14ac:dyDescent="0.25">
      <c r="A10" s="22" t="s">
        <v>35</v>
      </c>
      <c r="B10" s="22"/>
      <c r="C10" s="18" t="s">
        <v>59</v>
      </c>
      <c r="F10" s="22" t="s">
        <v>43</v>
      </c>
      <c r="G10" s="22"/>
      <c r="H10" s="18" t="s">
        <v>55</v>
      </c>
    </row>
    <row r="11" spans="1:8" ht="409.5" x14ac:dyDescent="0.25">
      <c r="A11" s="22" t="s">
        <v>46</v>
      </c>
      <c r="B11" s="22"/>
      <c r="C11" s="18" t="s">
        <v>45</v>
      </c>
      <c r="F11" s="22" t="s">
        <v>44</v>
      </c>
      <c r="G11" s="22"/>
      <c r="H11" s="18" t="s">
        <v>57</v>
      </c>
    </row>
  </sheetData>
  <mergeCells count="2">
    <mergeCell ref="A1:C1"/>
    <mergeCell ref="F1:H1"/>
  </mergeCells>
  <hyperlinks>
    <hyperlink ref="C3" r:id="rId1" location="polycard_client=search-nordic&amp;search_layout=stack&amp;position=1&amp;type=product&amp;tracking_id=7b657867-903f-4726-9f02-b478ad03d3de&amp;wid=MCO3082992728&amp;sid=search"/>
    <hyperlink ref="C4" r:id="rId2"/>
    <hyperlink ref="C5" r:id="rId3"/>
    <hyperlink ref="C6" r:id="rId4"/>
    <hyperlink ref="C7" r:id="rId5"/>
    <hyperlink ref="C8" r:id="rId6"/>
    <hyperlink ref="C9" r:id="rId7"/>
    <hyperlink ref="C11" display="https://articulo.mercadolibre.com.co/MCO-865601414-canaleta-plastica-de-superficie-para-cables-dexson-20x12-_JM#polycard_client=search-nordic&amp;search_layout=stack&amp;position=2&amp;type=item&amp;tracking_id=68c46528-790b-4449-94ce-81f5d7847d30&amp;wid=MCO865601414&amp;sid=se"/>
    <hyperlink ref="H3" display="https://articulo.mercadolibre.com.co/MCO-581017855-tester-probador-cables-de-red-utp-y-telefono-rj45-rj11-_JM#polycard_client=search-nordic&amp;search_layout=stack&amp;position=6&amp;type=item&amp;tracking_id=73e9662b-5779-4603-9b3e-99c5cc440c28&amp;wid=MCO581017855&amp;sid=sear"/>
    <hyperlink ref="H9" r:id="rId8" location="polycard_client=search-nordic&amp;search_layout=grid&amp;position=6&amp;type=item&amp;tracking_id=e9607938-b8eb-4109-a991-286e2020a5a5&amp;wid=MCO1753983486&amp;sid=search"/>
    <hyperlink ref="H6" r:id="rId9" location="polycard_client=search-nordic&amp;search_layout=grid&amp;position=1&amp;type=product&amp;tracking_id=000e7a1e-6237-4859-9b59-683a1f0c64de&amp;wid=MCO1475582603&amp;sid=search"/>
    <hyperlink ref="H7" display="https://www.mercadolibre.com.co/alicate-pelacable-8-12-total-tht15851/p/MCO24776536?pdp_filters=item_id:MCO1321337447#is_advertising=true&amp;searchVariation=MCO24776536&amp;backend_model=search-backend&amp;position=1&amp;search_layout=grid&amp;type=pad&amp;tracking_id=18a7f915-"/>
    <hyperlink ref="H8" r:id="rId10"/>
    <hyperlink ref="H10" display="https://articulo.mercadolibre.com.co/MCO-1368312567-pinza-ponchadora-de-impacto-para-jack-rj45-red-tipo-krone-_JM#polycard_client=search-nordic&amp;search_layout=stack&amp;position=2&amp;type=item&amp;tracking_id=c959a021-776f-4feb-abef-249750db25f4&amp;wid=MCO1368312567&amp;sid"/>
    <hyperlink ref="H5" display="https://www.mercadolibre.com.co/conector-plug-rj45-5e-red-paquete-x-100-cable-estructurado-cable-utp-cctv/p/MCO27240319#polycard_client=search-nordic&amp;search_layout=stack&amp;position=8&amp;type=product&amp;tracking_id=8e8f3a68-31b1-44f1-a464-baa51bd8bbac&amp;wid=MCO14922"/>
  </hyperlinks>
  <pageMargins left="0.7" right="0.7" top="0.75" bottom="0.75" header="0" footer="0"/>
  <pageSetup paperSize="9" orientation="portrait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Tabla presupuesto</vt:lpstr>
      <vt:lpstr>Trabajo de campo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EQUIPO1</dc:creator>
  <cp:lastModifiedBy>ESTUDIANTE</cp:lastModifiedBy>
  <dcterms:created xsi:type="dcterms:W3CDTF">2018-02-13T14:13:17Z</dcterms:created>
  <dcterms:modified xsi:type="dcterms:W3CDTF">2025-09-05T18:56:07Z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